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<sst xmlns="http://schemas.openxmlformats.org/spreadsheetml/2006/main" count="168" uniqueCount="58">
  <si>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</si>
  <si>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</si>
  <si>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</si>
  <si>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</si>
  <si>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</si>
  <si>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</si>
  <si>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</si>
  <si>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</si>
  <si>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</si>
  <si>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</si>
  <si>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</si>
  <si>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</si>
  <si>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</si>
  <si>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</si>
  <si>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</si>
  <si>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</si>
  <si>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E-FAALİYET GİDERLERİ</t>
  </si>
  <si>
    <t xml:space="preserve">         1-Araştırma ve Geliştirme Giderleri  ( - )</t>
  </si>
  <si>
    <t xml:space="preserve">         3-Genel Yönetim Giderleri  ( - )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</si>
  <si>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</si>
  <si>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</si>
  <si>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</si>
  <si>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</si>
  <si>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</si>
  <si>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</si>
  <si>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</si>
  <si>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</si>
  <si>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</si>
  <si>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</si>
  <si>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</si>
  <si>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</si>
  <si>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</si>
  <si>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</si>
  <si>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</si>
  <si>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</si>
  <si>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</si>
  <si>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</si>
  <si>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</si>
  <si>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</si>
  <si>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</si>
  <si>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</si>
  <si>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</si>
  <si>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</si>
  <si>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</si>
  <si>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</si>
  <si>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</si>
  <si>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</si>
  <si>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 xml:space="preserve">   K-DÖNEM KARI VERGİ VE DİĞER YASAL YÜK. KARŞ.(-)</t>
  </si>
  <si>
    <t xml:space="preserve">   G-DİĞER FAAL. OLAĞAN GİDER VE ZARARLAR(-)</t>
  </si>
  <si>
    <t xml:space="preserve">      BRÜT SATIŞ KARI VEYA ZARARI</t>
  </si>
  <si>
    <t xml:space="preserve">       FAALİYET KARI VEYA ZARARI</t>
  </si>
  <si>
    <t xml:space="preserve">        OLAĞAN KAR VEYA ZARAR</t>
  </si>
  <si>
    <t xml:space="preserve">         DÖNEM KARI VEYA ZARARI</t>
  </si>
  <si>
    <t xml:space="preserve">         DÖNEM NET KARI VEYA ZARARI</t>
  </si>
  <si>
    <t xml:space="preserve">                                   VUCÜT GELİŞTİRME VE FİTNESS FEDERASYONU</t>
  </si>
  <si>
    <t>01/01/2012-30/09/2012 YILI AYRINTILI GELİR TABLOSU</t>
  </si>
  <si>
    <t>01/01/2013-31/12/2013 DÖNEMİ AYRINTILI GELİR TABLOSU</t>
  </si>
  <si>
    <t>01/01/2014-31/10/2014 DÖNEMİ AYRINTILI GELİR TABLOSU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</si>
</sst>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-;\-* #,##0_-;_-* &quot;-&quot;??_-;_-@_-"/>
    <numFmt numFmtId="173" formatCode="#,##0;[Red]#,##0"/>
    <numFmt numFmtId="174" formatCode="#,##0.00;[Red]#,##0.00"/>
  </numFmts>
  <fonts count="39">
    <font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4" fontId="4" fillId="0" borderId="15" xfId="53" applyNumberFormat="1" applyFont="1" applyBorder="1" applyAlignment="1">
      <alignment/>
    </xf>
    <xf numFmtId="174" fontId="3" fillId="0" borderId="15" xfId="53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4" fillId="0" borderId="16" xfId="53" applyNumberFormat="1" applyFont="1" applyBorder="1" applyAlignment="1">
      <alignment/>
    </xf>
    <xf numFmtId="174" fontId="3" fillId="0" borderId="17" xfId="53" applyNumberFormat="1" applyFont="1" applyBorder="1" applyAlignment="1">
      <alignment/>
    </xf>
    <xf numFmtId="174" fontId="4" fillId="0" borderId="17" xfId="53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18" xfId="53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" fontId="3" fillId="0" borderId="15" xfId="53" applyNumberFormat="1" applyFont="1" applyBorder="1" applyAlignment="1">
      <alignment/>
    </xf>
    <xf numFmtId="4" fontId="3" fillId="0" borderId="22" xfId="53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0"/>
      <c r="C1" s="20"/>
      <c r="D1" s="20"/>
    </row>
    <row r="2" spans="2:4" ht="11.25">
      <c r="B2" s="25" t="s">
        <v>54</v>
      </c>
      <c r="C2" s="20"/>
      <c r="D2" s="20"/>
    </row>
    <row r="3" spans="2:4" ht="12.75">
      <c r="B3" s="28" t="s">
        <v>55</v>
      </c>
      <c r="C3" s="28"/>
      <c r="D3" s="28"/>
    </row>
    <row r="4" spans="2:4" ht="12.75">
      <c r="B4" s="21"/>
      <c r="C4" s="21"/>
      <c r="D4" s="21"/>
    </row>
    <row r="5" spans="2:4" ht="12" thickBot="1">
      <c r="B5" s="22"/>
      <c r="C5" s="20"/>
      <c r="D5" s="20"/>
    </row>
    <row r="6" spans="1:4" ht="18" customHeight="1" thickTop="1">
      <c r="A6" s="11"/>
      <c r="B6" s="6"/>
      <c r="C6" s="23" t="s">
        <v>0</v>
      </c>
      <c r="D6" s="24" t="s">
        <v>1</v>
      </c>
    </row>
    <row r="7" spans="2:4" ht="13.5" customHeight="1">
      <c r="B7" s="8"/>
      <c r="C7" s="9"/>
      <c r="D7" s="10"/>
    </row>
    <row r="8" spans="2:4" ht="18.75" customHeight="1">
      <c r="B8" s="4" t="s">
        <v>2</v>
      </c>
      <c r="C8" s="15">
        <f>SUM(C9:C11)</f>
        <v>0</v>
      </c>
      <c r="D8" s="12">
        <f>SUM(D9:D11)</f>
        <v>1124330</v>
      </c>
    </row>
    <row r="9" spans="2:4" ht="12">
      <c r="B9" s="1" t="s">
        <v>3</v>
      </c>
      <c r="C9" s="16"/>
      <c r="D9" s="13">
        <v>1074330</v>
      </c>
    </row>
    <row r="10" spans="2:4" ht="12">
      <c r="B10" s="1" t="s">
        <v>4</v>
      </c>
      <c r="C10" s="16"/>
      <c r="D10" s="13"/>
    </row>
    <row r="11" spans="2:4" ht="12">
      <c r="B11" s="1" t="s">
        <v>5</v>
      </c>
      <c r="C11" s="16"/>
      <c r="D11" s="13">
        <v>50000</v>
      </c>
    </row>
    <row r="12" spans="2:4" ht="11.25">
      <c r="B12" s="4" t="s">
        <v>6</v>
      </c>
      <c r="C12" s="17">
        <f>SUM(C13:C15)</f>
        <v>0</v>
      </c>
      <c r="D12" s="12">
        <v>54765</v>
      </c>
    </row>
    <row r="13" spans="2:4" ht="12">
      <c r="B13" s="1" t="s">
        <v>7</v>
      </c>
      <c r="C13" s="16"/>
      <c r="D13" s="13">
        <v>54765</v>
      </c>
    </row>
    <row r="14" spans="2:4" ht="12">
      <c r="B14" s="1" t="s">
        <v>8</v>
      </c>
      <c r="C14" s="16"/>
      <c r="D14" s="13"/>
    </row>
    <row r="15" spans="2:4" ht="12">
      <c r="B15" s="1" t="s">
        <v>9</v>
      </c>
      <c r="C15" s="16"/>
      <c r="D15" s="13"/>
    </row>
    <row r="16" spans="2:4" ht="11.25">
      <c r="B16" s="4" t="s">
        <v>10</v>
      </c>
      <c r="C16" s="17">
        <f>C8-C12</f>
        <v>0</v>
      </c>
      <c r="D16" s="12">
        <f>D8-D12</f>
        <v>1069565</v>
      </c>
    </row>
    <row r="17" spans="2:4" ht="11.25">
      <c r="B17" s="4" t="s">
        <v>11</v>
      </c>
      <c r="C17" s="17">
        <f>SUM(C18:C21)</f>
        <v>0</v>
      </c>
      <c r="D17" s="12">
        <f>SUM(D18:D21)</f>
        <v>1190866.19</v>
      </c>
    </row>
    <row r="18" spans="2:4" ht="12">
      <c r="B18" s="1" t="s">
        <v>12</v>
      </c>
      <c r="C18" s="16"/>
      <c r="D18" s="13"/>
    </row>
    <row r="19" spans="2:4" ht="12">
      <c r="B19" s="1" t="s">
        <v>13</v>
      </c>
      <c r="C19" s="16"/>
      <c r="D19" s="13"/>
    </row>
    <row r="20" spans="2:4" ht="12">
      <c r="B20" s="1" t="s">
        <v>14</v>
      </c>
      <c r="C20" s="16"/>
      <c r="D20" s="13">
        <v>1190866.19</v>
      </c>
    </row>
    <row r="21" spans="2:4" ht="12">
      <c r="B21" s="1" t="s">
        <v>15</v>
      </c>
      <c r="C21" s="16"/>
      <c r="D21" s="13"/>
    </row>
    <row r="22" spans="2:4" ht="11.25">
      <c r="B22" s="3" t="s">
        <v>49</v>
      </c>
      <c r="C22" s="16">
        <f>(C8-C12)-C17</f>
        <v>0</v>
      </c>
      <c r="D22" s="26">
        <f>(D8-D12)-D17</f>
        <v>-121301.18999999994</v>
      </c>
    </row>
    <row r="23" spans="2:4" ht="11.25">
      <c r="B23" s="4" t="s">
        <v>16</v>
      </c>
      <c r="C23" s="17">
        <f>SUM(C24:C26)</f>
        <v>0</v>
      </c>
      <c r="D23" s="12">
        <f>SUM(D24:D26)</f>
        <v>38332.9</v>
      </c>
    </row>
    <row r="24" spans="2:4" ht="12">
      <c r="B24" s="1" t="s">
        <v>17</v>
      </c>
      <c r="C24" s="16"/>
      <c r="D24" s="13"/>
    </row>
    <row r="25" spans="2:4" ht="12">
      <c r="B25" s="1" t="s">
        <v>44</v>
      </c>
      <c r="C25" s="16"/>
      <c r="D25" s="13"/>
    </row>
    <row r="26" spans="2:4" ht="12">
      <c r="B26" s="1" t="s">
        <v>18</v>
      </c>
      <c r="C26" s="16"/>
      <c r="D26" s="13">
        <v>38332.9</v>
      </c>
    </row>
    <row r="27" spans="2:4" ht="11.25">
      <c r="B27" s="3" t="s">
        <v>50</v>
      </c>
      <c r="C27" s="16">
        <f>SUM(C22,-C23)</f>
        <v>0</v>
      </c>
      <c r="D27" s="26">
        <f>SUM(D22,-D23)</f>
        <v>-159634.08999999994</v>
      </c>
    </row>
    <row r="28" spans="2:4" ht="11.25">
      <c r="B28" s="4" t="s">
        <v>19</v>
      </c>
      <c r="C28" s="17">
        <f>SUM(C29:C38)</f>
        <v>0</v>
      </c>
      <c r="D28" s="12">
        <f>SUM(D29:D38)</f>
        <v>12454.259999999998</v>
      </c>
    </row>
    <row r="29" spans="2:4" ht="12">
      <c r="B29" s="1" t="s">
        <v>20</v>
      </c>
      <c r="C29" s="16"/>
      <c r="D29" s="13"/>
    </row>
    <row r="30" spans="2:4" ht="12">
      <c r="B30" s="1" t="s">
        <v>21</v>
      </c>
      <c r="C30" s="16"/>
      <c r="D30" s="13"/>
    </row>
    <row r="31" spans="2:4" ht="12">
      <c r="B31" s="1" t="s">
        <v>22</v>
      </c>
      <c r="C31" s="16"/>
      <c r="D31" s="13">
        <v>12381.21</v>
      </c>
    </row>
    <row r="32" spans="2:4" ht="12">
      <c r="B32" s="1" t="s">
        <v>23</v>
      </c>
      <c r="C32" s="16"/>
      <c r="D32" s="13"/>
    </row>
    <row r="33" spans="2:4" ht="12">
      <c r="B33" s="1" t="s">
        <v>24</v>
      </c>
      <c r="C33" s="16"/>
      <c r="D33" s="13"/>
    </row>
    <row r="34" spans="2:4" ht="12">
      <c r="B34" s="1" t="s">
        <v>25</v>
      </c>
      <c r="C34" s="16"/>
      <c r="D34" s="13"/>
    </row>
    <row r="35" spans="2:4" ht="12">
      <c r="B35" s="1" t="s">
        <v>26</v>
      </c>
      <c r="C35" s="16"/>
      <c r="D35" s="13">
        <v>73.05</v>
      </c>
    </row>
    <row r="36" spans="2:4" ht="12">
      <c r="B36" s="1" t="s">
        <v>27</v>
      </c>
      <c r="C36" s="16"/>
      <c r="D36" s="13"/>
    </row>
    <row r="37" spans="2:4" ht="12">
      <c r="B37" s="1" t="s">
        <v>45</v>
      </c>
      <c r="C37" s="16"/>
      <c r="D37" s="13"/>
    </row>
    <row r="38" spans="2:4" ht="12">
      <c r="B38" s="1" t="s">
        <v>46</v>
      </c>
      <c r="C38" s="16"/>
      <c r="D38" s="13"/>
    </row>
    <row r="39" spans="2:4" ht="11.25">
      <c r="B39" s="4" t="s">
        <v>48</v>
      </c>
      <c r="C39" s="17">
        <f>SUM(C40:C45)</f>
        <v>0</v>
      </c>
      <c r="D39" s="12">
        <f>SUM(D40:D45)</f>
        <v>1367.83</v>
      </c>
    </row>
    <row r="40" spans="2:4" ht="12">
      <c r="B40" s="1" t="s">
        <v>28</v>
      </c>
      <c r="C40" s="16"/>
      <c r="D40" s="13"/>
    </row>
    <row r="41" spans="2:4" ht="12">
      <c r="B41" s="1" t="s">
        <v>29</v>
      </c>
      <c r="C41" s="16"/>
      <c r="D41" s="13"/>
    </row>
    <row r="42" spans="2:4" ht="12">
      <c r="B42" s="1" t="s">
        <v>30</v>
      </c>
      <c r="C42" s="16"/>
      <c r="D42" s="13"/>
    </row>
    <row r="43" spans="2:4" ht="12">
      <c r="B43" s="1" t="s">
        <v>31</v>
      </c>
      <c r="C43" s="16"/>
      <c r="D43" s="13">
        <v>1367.83</v>
      </c>
    </row>
    <row r="44" spans="2:4" ht="12">
      <c r="B44" s="1" t="s">
        <v>32</v>
      </c>
      <c r="C44" s="16"/>
      <c r="D44" s="13"/>
    </row>
    <row r="45" spans="2:4" ht="12">
      <c r="B45" s="1" t="s">
        <v>33</v>
      </c>
      <c r="C45" s="16"/>
      <c r="D45" s="13"/>
    </row>
    <row r="46" spans="2:4" s="5" customFormat="1" ht="11.25">
      <c r="B46" s="4" t="s">
        <v>34</v>
      </c>
      <c r="C46" s="17">
        <f>SUM(C47:C48)</f>
        <v>0</v>
      </c>
      <c r="D46" s="12">
        <f>SUM(D47:D48)</f>
        <v>0</v>
      </c>
    </row>
    <row r="47" spans="2:4" ht="12">
      <c r="B47" s="1" t="s">
        <v>35</v>
      </c>
      <c r="C47" s="16"/>
      <c r="D47" s="13"/>
    </row>
    <row r="48" spans="2:4" ht="12">
      <c r="B48" s="1" t="s">
        <v>36</v>
      </c>
      <c r="C48" s="16"/>
      <c r="D48" s="13"/>
    </row>
    <row r="49" spans="2:4" ht="11.25">
      <c r="B49" s="3" t="s">
        <v>51</v>
      </c>
      <c r="C49" s="16">
        <f>(((((C8-C12)-C17)-C23)+C28)-C39)-C46</f>
        <v>0</v>
      </c>
      <c r="D49" s="26">
        <f>(((((D8-D12)-D17)-D23)+D28)-D39)-D46</f>
        <v>-148547.65999999992</v>
      </c>
    </row>
    <row r="50" spans="2:4" ht="11.25">
      <c r="B50" s="4" t="s">
        <v>37</v>
      </c>
      <c r="C50" s="16">
        <f>C51+C52</f>
        <v>0</v>
      </c>
      <c r="D50" s="13">
        <f>D51+D52</f>
        <v>1912.82</v>
      </c>
    </row>
    <row r="51" spans="2:4" ht="12">
      <c r="B51" s="1" t="s">
        <v>38</v>
      </c>
      <c r="C51" s="16"/>
      <c r="D51" s="13"/>
    </row>
    <row r="52" spans="2:4" ht="12">
      <c r="B52" s="1" t="s">
        <v>39</v>
      </c>
      <c r="C52" s="16"/>
      <c r="D52" s="13">
        <v>1912.82</v>
      </c>
    </row>
    <row r="53" spans="2:4" ht="11.25">
      <c r="B53" s="4" t="s">
        <v>40</v>
      </c>
      <c r="C53" s="17">
        <f>SUM(C54:C56)</f>
        <v>0</v>
      </c>
      <c r="D53" s="12">
        <f>SUM(D54:D56)</f>
        <v>0</v>
      </c>
    </row>
    <row r="54" spans="2:4" ht="12">
      <c r="B54" s="1" t="s">
        <v>41</v>
      </c>
      <c r="C54" s="16"/>
      <c r="D54" s="13"/>
    </row>
    <row r="55" spans="2:4" ht="12">
      <c r="B55" s="1" t="s">
        <v>42</v>
      </c>
      <c r="C55" s="16"/>
      <c r="D55" s="13"/>
    </row>
    <row r="56" spans="2:4" ht="12">
      <c r="B56" s="1" t="s">
        <v>43</v>
      </c>
      <c r="C56" s="18"/>
      <c r="D56" s="14"/>
    </row>
    <row r="57" spans="2:4" ht="11.25">
      <c r="B57" s="4" t="s">
        <v>52</v>
      </c>
      <c r="C57" s="16">
        <f>(((((((C8-C12)-C17)-C23)+C28)-C39)-C46)+C50)-C53</f>
        <v>0</v>
      </c>
      <c r="D57" s="26">
        <f>(((((((D8-D12)-D17)-D23)+D28)-D39)-D46)+D50)-D53</f>
        <v>-146634.8399999999</v>
      </c>
    </row>
    <row r="58" spans="2:4" ht="15" customHeight="1">
      <c r="B58" s="4" t="s">
        <v>47</v>
      </c>
      <c r="C58" s="16"/>
      <c r="D58" s="13"/>
    </row>
    <row r="59" spans="2:4" ht="22.5" customHeight="1" thickBot="1">
      <c r="B59" s="7" t="s">
        <v>53</v>
      </c>
      <c r="C59" s="19">
        <f>((((((((C8-C12)-C17)-C23)+C28)-C39)-C46)+C50)-C53)-C58</f>
        <v>0</v>
      </c>
      <c r="D59" s="27">
        <f>((((((((D8-D12)-D17)-D23)+D28)-D39)-D46)+D50)-D53)-D58</f>
        <v>-146634.8399999999</v>
      </c>
    </row>
    <row r="60" spans="2:4" ht="12" thickTop="1">
      <c r="B60" s="6"/>
      <c r="C60" s="6"/>
      <c r="D60" s="6"/>
    </row>
  </sheetData>
  <sheetProtection/>
  <mergeCells count="1">
    <mergeCell ref="B3:D3"/>
  </mergeCells>
  <printOptions/>
  <pageMargins left="0.85" right="0.75" top="0.21" bottom="0.28" header="0.19" footer="0.2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0"/>
      <c r="C1" s="20"/>
      <c r="D1" s="20"/>
    </row>
    <row r="2" spans="2:4" ht="11.25">
      <c r="B2" s="25" t="s">
        <v>54</v>
      </c>
      <c r="C2" s="20"/>
      <c r="D2" s="20"/>
    </row>
    <row r="3" spans="2:4" ht="12.75">
      <c r="B3" s="28" t="s">
        <v>56</v>
      </c>
      <c r="C3" s="28"/>
      <c r="D3" s="28"/>
    </row>
    <row r="4" spans="2:4" ht="12" thickBot="1">
      <c r="B4" s="22"/>
      <c r="C4" s="20"/>
      <c r="D4" s="20"/>
    </row>
    <row r="5" spans="1:4" ht="18" customHeight="1" thickTop="1">
      <c r="A5" s="11"/>
      <c r="B5" s="6"/>
      <c r="C5" s="23" t="s">
        <v>0</v>
      </c>
      <c r="D5" s="24" t="s">
        <v>1</v>
      </c>
    </row>
    <row r="6" spans="2:4" ht="13.5" customHeight="1">
      <c r="B6" s="8"/>
      <c r="C6" s="9"/>
      <c r="D6" s="10"/>
    </row>
    <row r="7" spans="2:4" ht="18.75" customHeight="1">
      <c r="B7" s="4" t="s">
        <v>2</v>
      </c>
      <c r="C7" s="15">
        <f>SUM(C8:C10)</f>
        <v>0</v>
      </c>
      <c r="D7" s="12">
        <f>SUM(D8:D10)</f>
        <v>2269104.91</v>
      </c>
    </row>
    <row r="8" spans="2:4" ht="12">
      <c r="B8" s="1" t="s">
        <v>3</v>
      </c>
      <c r="C8" s="16"/>
      <c r="D8" s="13">
        <v>2215799.12</v>
      </c>
    </row>
    <row r="9" spans="2:4" ht="12">
      <c r="B9" s="1" t="s">
        <v>4</v>
      </c>
      <c r="C9" s="16"/>
      <c r="D9" s="13"/>
    </row>
    <row r="10" spans="2:4" ht="12">
      <c r="B10" s="1" t="s">
        <v>5</v>
      </c>
      <c r="C10" s="16"/>
      <c r="D10" s="13">
        <v>53305.79</v>
      </c>
    </row>
    <row r="11" spans="2:4" ht="11.25">
      <c r="B11" s="4" t="s">
        <v>6</v>
      </c>
      <c r="C11" s="17">
        <f>SUM(C12:C14)</f>
        <v>0</v>
      </c>
      <c r="D11" s="12">
        <v>101916</v>
      </c>
    </row>
    <row r="12" spans="2:4" ht="12">
      <c r="B12" s="1" t="s">
        <v>7</v>
      </c>
      <c r="C12" s="16"/>
      <c r="D12" s="13">
        <v>101916</v>
      </c>
    </row>
    <row r="13" spans="2:4" ht="12">
      <c r="B13" s="1" t="s">
        <v>8</v>
      </c>
      <c r="C13" s="16"/>
      <c r="D13" s="13"/>
    </row>
    <row r="14" spans="2:4" ht="12">
      <c r="B14" s="1" t="s">
        <v>9</v>
      </c>
      <c r="C14" s="16"/>
      <c r="D14" s="13"/>
    </row>
    <row r="15" spans="2:4" ht="11.25">
      <c r="B15" s="4" t="s">
        <v>10</v>
      </c>
      <c r="C15" s="17">
        <f>C7-C11</f>
        <v>0</v>
      </c>
      <c r="D15" s="12">
        <f>D7-D11</f>
        <v>2167188.91</v>
      </c>
    </row>
    <row r="16" spans="2:4" ht="11.25">
      <c r="B16" s="4" t="s">
        <v>11</v>
      </c>
      <c r="C16" s="17">
        <f>SUM(C17:C20)</f>
        <v>0</v>
      </c>
      <c r="D16" s="12">
        <f>SUM(D17:D20)</f>
        <v>1875544.41</v>
      </c>
    </row>
    <row r="17" spans="2:4" ht="12">
      <c r="B17" s="1" t="s">
        <v>12</v>
      </c>
      <c r="C17" s="16"/>
      <c r="D17" s="13"/>
    </row>
    <row r="18" spans="2:4" ht="12">
      <c r="B18" s="1" t="s">
        <v>13</v>
      </c>
      <c r="C18" s="16"/>
      <c r="D18" s="13"/>
    </row>
    <row r="19" spans="2:4" ht="12">
      <c r="B19" s="1" t="s">
        <v>14</v>
      </c>
      <c r="C19" s="16"/>
      <c r="D19" s="13">
        <v>1875544.41</v>
      </c>
    </row>
    <row r="20" spans="2:4" ht="12">
      <c r="B20" s="1" t="s">
        <v>15</v>
      </c>
      <c r="C20" s="16"/>
      <c r="D20" s="13"/>
    </row>
    <row r="21" spans="2:4" ht="11.25">
      <c r="B21" s="3" t="s">
        <v>49</v>
      </c>
      <c r="C21" s="16">
        <f>(C7-C11)-C16</f>
        <v>0</v>
      </c>
      <c r="D21" s="26">
        <f>(D7-D11)-D16</f>
        <v>291644.50000000023</v>
      </c>
    </row>
    <row r="22" spans="2:4" ht="11.25">
      <c r="B22" s="4" t="s">
        <v>16</v>
      </c>
      <c r="C22" s="17">
        <f>SUM(C23:C25)</f>
        <v>0</v>
      </c>
      <c r="D22" s="12">
        <f>SUM(D23:D25)</f>
        <v>93183.16</v>
      </c>
    </row>
    <row r="23" spans="2:4" ht="12">
      <c r="B23" s="1" t="s">
        <v>17</v>
      </c>
      <c r="C23" s="16"/>
      <c r="D23" s="13"/>
    </row>
    <row r="24" spans="2:4" ht="12">
      <c r="B24" s="1" t="s">
        <v>44</v>
      </c>
      <c r="C24" s="16"/>
      <c r="D24" s="13"/>
    </row>
    <row r="25" spans="2:4" ht="12">
      <c r="B25" s="1" t="s">
        <v>18</v>
      </c>
      <c r="C25" s="16"/>
      <c r="D25" s="13">
        <v>93183.16</v>
      </c>
    </row>
    <row r="26" spans="2:4" ht="11.25">
      <c r="B26" s="3" t="s">
        <v>50</v>
      </c>
      <c r="C26" s="16">
        <f>SUM(C21,-C22)</f>
        <v>0</v>
      </c>
      <c r="D26" s="26">
        <f>SUM(D21,-D22)</f>
        <v>198461.34000000023</v>
      </c>
    </row>
    <row r="27" spans="2:4" ht="11.25">
      <c r="B27" s="4" t="s">
        <v>19</v>
      </c>
      <c r="C27" s="17">
        <f>SUM(C28:C37)</f>
        <v>0</v>
      </c>
      <c r="D27" s="12">
        <f>SUM(D28:D37)</f>
        <v>27557.45</v>
      </c>
    </row>
    <row r="28" spans="2:4" ht="12">
      <c r="B28" s="1" t="s">
        <v>20</v>
      </c>
      <c r="C28" s="16"/>
      <c r="D28" s="13"/>
    </row>
    <row r="29" spans="2:4" ht="12">
      <c r="B29" s="1" t="s">
        <v>21</v>
      </c>
      <c r="C29" s="16"/>
      <c r="D29" s="13"/>
    </row>
    <row r="30" spans="2:4" ht="12">
      <c r="B30" s="1" t="s">
        <v>22</v>
      </c>
      <c r="C30" s="16"/>
      <c r="D30" s="13">
        <v>15856.68</v>
      </c>
    </row>
    <row r="31" spans="2:4" ht="12">
      <c r="B31" s="1" t="s">
        <v>23</v>
      </c>
      <c r="C31" s="16"/>
      <c r="D31" s="13"/>
    </row>
    <row r="32" spans="2:4" ht="12">
      <c r="B32" s="1" t="s">
        <v>24</v>
      </c>
      <c r="C32" s="16"/>
      <c r="D32" s="13"/>
    </row>
    <row r="33" spans="2:4" ht="12">
      <c r="B33" s="1" t="s">
        <v>25</v>
      </c>
      <c r="C33" s="16"/>
      <c r="D33" s="13">
        <v>0</v>
      </c>
    </row>
    <row r="34" spans="2:4" ht="12">
      <c r="B34" s="1" t="s">
        <v>26</v>
      </c>
      <c r="C34" s="16"/>
      <c r="D34" s="13">
        <v>9545.66</v>
      </c>
    </row>
    <row r="35" spans="2:4" ht="12">
      <c r="B35" s="1" t="s">
        <v>27</v>
      </c>
      <c r="C35" s="16"/>
      <c r="D35" s="13"/>
    </row>
    <row r="36" spans="2:4" ht="12">
      <c r="B36" s="1" t="s">
        <v>45</v>
      </c>
      <c r="C36" s="16"/>
      <c r="D36" s="13"/>
    </row>
    <row r="37" spans="2:4" ht="12">
      <c r="B37" s="1" t="s">
        <v>46</v>
      </c>
      <c r="C37" s="16"/>
      <c r="D37" s="13">
        <v>2155.11</v>
      </c>
    </row>
    <row r="38" spans="2:4" ht="11.25">
      <c r="B38" s="4" t="s">
        <v>48</v>
      </c>
      <c r="C38" s="17">
        <f>SUM(C39:C44)</f>
        <v>0</v>
      </c>
      <c r="D38" s="12">
        <f>SUM(D39:D44)</f>
        <v>67.78</v>
      </c>
    </row>
    <row r="39" spans="2:4" ht="12">
      <c r="B39" s="1" t="s">
        <v>28</v>
      </c>
      <c r="C39" s="16"/>
      <c r="D39" s="13"/>
    </row>
    <row r="40" spans="2:4" ht="12">
      <c r="B40" s="1" t="s">
        <v>29</v>
      </c>
      <c r="C40" s="16"/>
      <c r="D40" s="13"/>
    </row>
    <row r="41" spans="2:4" ht="12">
      <c r="B41" s="1" t="s">
        <v>30</v>
      </c>
      <c r="C41" s="16"/>
      <c r="D41" s="13"/>
    </row>
    <row r="42" spans="2:4" ht="12">
      <c r="B42" s="1" t="s">
        <v>31</v>
      </c>
      <c r="C42" s="16"/>
      <c r="D42" s="13">
        <v>67.78</v>
      </c>
    </row>
    <row r="43" spans="2:4" ht="12">
      <c r="B43" s="1" t="s">
        <v>32</v>
      </c>
      <c r="C43" s="16"/>
      <c r="D43" s="13"/>
    </row>
    <row r="44" spans="2:4" ht="12">
      <c r="B44" s="1" t="s">
        <v>33</v>
      </c>
      <c r="C44" s="16"/>
      <c r="D44" s="13"/>
    </row>
    <row r="45" spans="2:4" s="5" customFormat="1" ht="11.25">
      <c r="B45" s="4" t="s">
        <v>34</v>
      </c>
      <c r="C45" s="17">
        <f>SUM(C46:C47)</f>
        <v>0</v>
      </c>
      <c r="D45" s="12">
        <f>SUM(D46:D47)</f>
        <v>0</v>
      </c>
    </row>
    <row r="46" spans="2:4" ht="12">
      <c r="B46" s="1" t="s">
        <v>35</v>
      </c>
      <c r="C46" s="16"/>
      <c r="D46" s="13"/>
    </row>
    <row r="47" spans="2:4" ht="12">
      <c r="B47" s="1" t="s">
        <v>36</v>
      </c>
      <c r="C47" s="16"/>
      <c r="D47" s="13"/>
    </row>
    <row r="48" spans="2:4" ht="11.25">
      <c r="B48" s="3" t="s">
        <v>51</v>
      </c>
      <c r="C48" s="16">
        <f>(((((C7-C11)-C16)-C22)+C27)-C38)-C45</f>
        <v>0</v>
      </c>
      <c r="D48" s="26">
        <f>(((((D7-D11)-D16)-D22)+D27)-D38)-D45</f>
        <v>225951.01000000024</v>
      </c>
    </row>
    <row r="49" spans="2:4" ht="11.25">
      <c r="B49" s="4" t="s">
        <v>37</v>
      </c>
      <c r="C49" s="16">
        <f>C50+C51</f>
        <v>0</v>
      </c>
      <c r="D49" s="13">
        <f>D50+D51</f>
        <v>0</v>
      </c>
    </row>
    <row r="50" spans="2:4" ht="12">
      <c r="B50" s="1" t="s">
        <v>38</v>
      </c>
      <c r="C50" s="16"/>
      <c r="D50" s="13"/>
    </row>
    <row r="51" spans="2:4" ht="12">
      <c r="B51" s="1" t="s">
        <v>39</v>
      </c>
      <c r="C51" s="16"/>
      <c r="D51" s="13">
        <v>0</v>
      </c>
    </row>
    <row r="52" spans="2:4" ht="11.25">
      <c r="B52" s="4" t="s">
        <v>40</v>
      </c>
      <c r="C52" s="17">
        <f>SUM(C53:C55)</f>
        <v>0</v>
      </c>
      <c r="D52" s="12">
        <f>SUM(D53:D55)</f>
        <v>0</v>
      </c>
    </row>
    <row r="53" spans="2:4" ht="12">
      <c r="B53" s="1" t="s">
        <v>41</v>
      </c>
      <c r="C53" s="16"/>
      <c r="D53" s="13"/>
    </row>
    <row r="54" spans="2:4" ht="12">
      <c r="B54" s="1" t="s">
        <v>42</v>
      </c>
      <c r="C54" s="16"/>
      <c r="D54" s="13"/>
    </row>
    <row r="55" spans="2:4" ht="12">
      <c r="B55" s="1" t="s">
        <v>43</v>
      </c>
      <c r="C55" s="18"/>
      <c r="D55" s="14"/>
    </row>
    <row r="56" spans="2:4" ht="11.25">
      <c r="B56" s="4" t="s">
        <v>52</v>
      </c>
      <c r="C56" s="16">
        <f>(((((((C7-C11)-C16)-C22)+C27)-C38)-C45)+C49)-C52</f>
        <v>0</v>
      </c>
      <c r="D56" s="26">
        <f>(((((((D7-D11)-D16)-D22)+D27)-D38)-D45)+D49)-D52</f>
        <v>225951.01000000024</v>
      </c>
    </row>
    <row r="57" spans="2:4" ht="15" customHeight="1">
      <c r="B57" s="4" t="s">
        <v>47</v>
      </c>
      <c r="C57" s="16"/>
      <c r="D57" s="13"/>
    </row>
    <row r="58" spans="2:4" ht="22.5" customHeight="1" thickBot="1">
      <c r="B58" s="7" t="s">
        <v>53</v>
      </c>
      <c r="C58" s="19">
        <f>((((((((C7-C11)-C16)-C22)+C27)-C38)-C45)+C49)-C52)-C57</f>
        <v>0</v>
      </c>
      <c r="D58" s="27">
        <f>((((((((D7-D11)-D16)-D22)+D27)-D38)-D45)+D49)-D52)-D57</f>
        <v>225951.01000000024</v>
      </c>
    </row>
    <row r="59" spans="2:4" ht="12" thickTop="1">
      <c r="B59" s="6"/>
      <c r="C59" s="6"/>
      <c r="D59" s="6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0"/>
      <c r="C1" s="20"/>
      <c r="D1" s="20"/>
    </row>
    <row r="2" spans="2:4" ht="11.25">
      <c r="B2" s="25" t="s">
        <v>54</v>
      </c>
      <c r="C2" s="20"/>
      <c r="D2" s="20"/>
    </row>
    <row r="3" spans="2:4" ht="12.75">
      <c r="B3" s="28" t="s">
        <v>57</v>
      </c>
      <c r="C3" s="28"/>
      <c r="D3" s="28"/>
    </row>
    <row r="4" spans="2:4" ht="12" thickBot="1">
      <c r="B4" s="22"/>
      <c r="C4" s="20"/>
      <c r="D4" s="20"/>
    </row>
    <row r="5" spans="1:4" ht="18" customHeight="1" thickTop="1">
      <c r="A5" s="11"/>
      <c r="B5" s="6"/>
      <c r="C5" s="23" t="s">
        <v>0</v>
      </c>
      <c r="D5" s="24" t="s">
        <v>1</v>
      </c>
    </row>
    <row r="6" spans="2:4" ht="13.5" customHeight="1">
      <c r="B6" s="8"/>
      <c r="C6" s="9"/>
      <c r="D6" s="10"/>
    </row>
    <row r="7" spans="2:4" ht="18.75" customHeight="1">
      <c r="B7" s="4" t="s">
        <v>2</v>
      </c>
      <c r="C7" s="15">
        <f>SUM(C8:C10)</f>
        <v>0</v>
      </c>
      <c r="D7" s="12">
        <f>SUM(D8:D10)</f>
        <v>1997215.88</v>
      </c>
    </row>
    <row r="8" spans="2:4" ht="12">
      <c r="B8" s="1" t="s">
        <v>3</v>
      </c>
      <c r="C8" s="16"/>
      <c r="D8" s="13">
        <v>1894781.97</v>
      </c>
    </row>
    <row r="9" spans="2:4" ht="12">
      <c r="B9" s="1" t="s">
        <v>4</v>
      </c>
      <c r="C9" s="16"/>
      <c r="D9" s="13"/>
    </row>
    <row r="10" spans="2:4" ht="12">
      <c r="B10" s="1" t="s">
        <v>5</v>
      </c>
      <c r="C10" s="16"/>
      <c r="D10" s="13">
        <v>102433.91</v>
      </c>
    </row>
    <row r="11" spans="2:4" ht="11.25">
      <c r="B11" s="4" t="s">
        <v>6</v>
      </c>
      <c r="C11" s="17">
        <f>SUM(C12:C14)</f>
        <v>0</v>
      </c>
      <c r="D11" s="12">
        <v>70074.2</v>
      </c>
    </row>
    <row r="12" spans="2:4" ht="12">
      <c r="B12" s="1" t="s">
        <v>7</v>
      </c>
      <c r="C12" s="16"/>
      <c r="D12" s="13">
        <v>70074.2</v>
      </c>
    </row>
    <row r="13" spans="2:4" ht="12">
      <c r="B13" s="1" t="s">
        <v>8</v>
      </c>
      <c r="C13" s="16"/>
      <c r="D13" s="13"/>
    </row>
    <row r="14" spans="2:4" ht="12">
      <c r="B14" s="1" t="s">
        <v>9</v>
      </c>
      <c r="C14" s="16"/>
      <c r="D14" s="13"/>
    </row>
    <row r="15" spans="2:4" ht="11.25">
      <c r="B15" s="4" t="s">
        <v>10</v>
      </c>
      <c r="C15" s="17">
        <f>C7-C11</f>
        <v>0</v>
      </c>
      <c r="D15" s="12">
        <f>D7-D11</f>
        <v>1927141.68</v>
      </c>
    </row>
    <row r="16" spans="2:4" ht="11.25">
      <c r="B16" s="4" t="s">
        <v>11</v>
      </c>
      <c r="C16" s="17">
        <f>SUM(C17:C20)</f>
        <v>0</v>
      </c>
      <c r="D16" s="12">
        <f>SUM(D17:D20)</f>
        <v>1812938.19</v>
      </c>
    </row>
    <row r="17" spans="2:4" ht="12">
      <c r="B17" s="1" t="s">
        <v>12</v>
      </c>
      <c r="C17" s="16"/>
      <c r="D17" s="13"/>
    </row>
    <row r="18" spans="2:4" ht="12">
      <c r="B18" s="1" t="s">
        <v>13</v>
      </c>
      <c r="C18" s="16"/>
      <c r="D18" s="13"/>
    </row>
    <row r="19" spans="2:4" ht="12">
      <c r="B19" s="1" t="s">
        <v>14</v>
      </c>
      <c r="C19" s="16"/>
      <c r="D19" s="13">
        <v>1812938.19</v>
      </c>
    </row>
    <row r="20" spans="2:4" ht="12">
      <c r="B20" s="1" t="s">
        <v>15</v>
      </c>
      <c r="C20" s="16"/>
      <c r="D20" s="13"/>
    </row>
    <row r="21" spans="2:4" ht="11.25">
      <c r="B21" s="3" t="s">
        <v>49</v>
      </c>
      <c r="C21" s="16">
        <f>(C7-C11)-C16</f>
        <v>0</v>
      </c>
      <c r="D21" s="26">
        <f>(D7-D11)-D16</f>
        <v>114203.48999999999</v>
      </c>
    </row>
    <row r="22" spans="2:4" ht="11.25">
      <c r="B22" s="4" t="s">
        <v>16</v>
      </c>
      <c r="C22" s="17">
        <f>SUM(C23:C25)</f>
        <v>0</v>
      </c>
      <c r="D22" s="12">
        <f>SUM(D23:D25)</f>
        <v>92580.48</v>
      </c>
    </row>
    <row r="23" spans="2:4" ht="12">
      <c r="B23" s="1" t="s">
        <v>17</v>
      </c>
      <c r="C23" s="16"/>
      <c r="D23" s="13"/>
    </row>
    <row r="24" spans="2:4" ht="12">
      <c r="B24" s="1" t="s">
        <v>44</v>
      </c>
      <c r="C24" s="16"/>
      <c r="D24" s="13"/>
    </row>
    <row r="25" spans="2:4" ht="12">
      <c r="B25" s="1" t="s">
        <v>18</v>
      </c>
      <c r="C25" s="16"/>
      <c r="D25" s="13">
        <v>92580.48</v>
      </c>
    </row>
    <row r="26" spans="2:4" ht="11.25">
      <c r="B26" s="3" t="s">
        <v>50</v>
      </c>
      <c r="C26" s="16">
        <f>SUM(C21,-C22)</f>
        <v>0</v>
      </c>
      <c r="D26" s="26">
        <f>SUM(D21,-D22)</f>
        <v>21623.009999999995</v>
      </c>
    </row>
    <row r="27" spans="2:4" ht="11.25">
      <c r="B27" s="4" t="s">
        <v>19</v>
      </c>
      <c r="C27" s="17">
        <f>SUM(C28:C37)</f>
        <v>0</v>
      </c>
      <c r="D27" s="12">
        <f>SUM(D28:D37)</f>
        <v>13140.53</v>
      </c>
    </row>
    <row r="28" spans="2:4" ht="12">
      <c r="B28" s="1" t="s">
        <v>20</v>
      </c>
      <c r="C28" s="16"/>
      <c r="D28" s="13"/>
    </row>
    <row r="29" spans="2:4" ht="12">
      <c r="B29" s="1" t="s">
        <v>21</v>
      </c>
      <c r="C29" s="16"/>
      <c r="D29" s="13"/>
    </row>
    <row r="30" spans="2:4" ht="12">
      <c r="B30" s="1" t="s">
        <v>22</v>
      </c>
      <c r="C30" s="16"/>
      <c r="D30" s="13">
        <v>7016.37</v>
      </c>
    </row>
    <row r="31" spans="2:4" ht="12">
      <c r="B31" s="1" t="s">
        <v>23</v>
      </c>
      <c r="C31" s="16"/>
      <c r="D31" s="13"/>
    </row>
    <row r="32" spans="2:4" ht="12">
      <c r="B32" s="1" t="s">
        <v>24</v>
      </c>
      <c r="C32" s="16"/>
      <c r="D32" s="13"/>
    </row>
    <row r="33" spans="2:4" ht="12">
      <c r="B33" s="1" t="s">
        <v>25</v>
      </c>
      <c r="C33" s="16"/>
      <c r="D33" s="13">
        <v>0</v>
      </c>
    </row>
    <row r="34" spans="2:4" ht="12">
      <c r="B34" s="1" t="s">
        <v>26</v>
      </c>
      <c r="C34" s="16"/>
      <c r="D34" s="13">
        <v>1210.32</v>
      </c>
    </row>
    <row r="35" spans="2:4" ht="12">
      <c r="B35" s="1" t="s">
        <v>27</v>
      </c>
      <c r="C35" s="16"/>
      <c r="D35" s="13"/>
    </row>
    <row r="36" spans="2:4" ht="12">
      <c r="B36" s="1" t="s">
        <v>45</v>
      </c>
      <c r="C36" s="16"/>
      <c r="D36" s="13"/>
    </row>
    <row r="37" spans="2:4" ht="12">
      <c r="B37" s="1" t="s">
        <v>46</v>
      </c>
      <c r="C37" s="16"/>
      <c r="D37" s="13">
        <v>4913.84</v>
      </c>
    </row>
    <row r="38" spans="2:4" ht="11.25">
      <c r="B38" s="4" t="s">
        <v>48</v>
      </c>
      <c r="C38" s="17">
        <f>SUM(C39:C44)</f>
        <v>0</v>
      </c>
      <c r="D38" s="12">
        <f>SUM(D39:D44)</f>
        <v>1355.98</v>
      </c>
    </row>
    <row r="39" spans="2:4" ht="12">
      <c r="B39" s="1" t="s">
        <v>28</v>
      </c>
      <c r="C39" s="16"/>
      <c r="D39" s="13"/>
    </row>
    <row r="40" spans="2:4" ht="12">
      <c r="B40" s="1" t="s">
        <v>29</v>
      </c>
      <c r="C40" s="16"/>
      <c r="D40" s="13"/>
    </row>
    <row r="41" spans="2:4" ht="12">
      <c r="B41" s="1" t="s">
        <v>30</v>
      </c>
      <c r="C41" s="16"/>
      <c r="D41" s="13"/>
    </row>
    <row r="42" spans="2:4" ht="12">
      <c r="B42" s="1" t="s">
        <v>31</v>
      </c>
      <c r="C42" s="16"/>
      <c r="D42" s="13">
        <v>1355.98</v>
      </c>
    </row>
    <row r="43" spans="2:4" ht="12">
      <c r="B43" s="1" t="s">
        <v>32</v>
      </c>
      <c r="C43" s="16"/>
      <c r="D43" s="13"/>
    </row>
    <row r="44" spans="2:4" ht="12">
      <c r="B44" s="1" t="s">
        <v>33</v>
      </c>
      <c r="C44" s="16"/>
      <c r="D44" s="13"/>
    </row>
    <row r="45" spans="2:4" s="5" customFormat="1" ht="11.25">
      <c r="B45" s="4" t="s">
        <v>34</v>
      </c>
      <c r="C45" s="17">
        <f>SUM(C46:C47)</f>
        <v>0</v>
      </c>
      <c r="D45" s="12">
        <f>SUM(D46:D47)</f>
        <v>0</v>
      </c>
    </row>
    <row r="46" spans="2:4" ht="12">
      <c r="B46" s="1" t="s">
        <v>35</v>
      </c>
      <c r="C46" s="16"/>
      <c r="D46" s="13"/>
    </row>
    <row r="47" spans="2:4" ht="12">
      <c r="B47" s="1" t="s">
        <v>36</v>
      </c>
      <c r="C47" s="16"/>
      <c r="D47" s="13"/>
    </row>
    <row r="48" spans="2:4" ht="11.25">
      <c r="B48" s="3" t="s">
        <v>51</v>
      </c>
      <c r="C48" s="16">
        <f>(((((C7-C11)-C16)-C22)+C27)-C38)-C45</f>
        <v>0</v>
      </c>
      <c r="D48" s="26">
        <f>(((((D7-D11)-D16)-D22)+D27)-D38)-D45</f>
        <v>33407.55999999999</v>
      </c>
    </row>
    <row r="49" spans="2:4" ht="11.25">
      <c r="B49" s="4" t="s">
        <v>37</v>
      </c>
      <c r="C49" s="16">
        <f>C50+C51</f>
        <v>0</v>
      </c>
      <c r="D49" s="13">
        <f>D50+D51</f>
        <v>0</v>
      </c>
    </row>
    <row r="50" spans="2:4" ht="12">
      <c r="B50" s="1" t="s">
        <v>38</v>
      </c>
      <c r="C50" s="16"/>
      <c r="D50" s="13"/>
    </row>
    <row r="51" spans="2:4" ht="12">
      <c r="B51" s="1" t="s">
        <v>39</v>
      </c>
      <c r="C51" s="16"/>
      <c r="D51" s="13">
        <v>0</v>
      </c>
    </row>
    <row r="52" spans="2:4" ht="11.25">
      <c r="B52" s="4" t="s">
        <v>40</v>
      </c>
      <c r="C52" s="17">
        <f>SUM(C53:C55)</f>
        <v>0</v>
      </c>
      <c r="D52" s="12">
        <f>SUM(D53:D55)</f>
        <v>0</v>
      </c>
    </row>
    <row r="53" spans="2:4" ht="12">
      <c r="B53" s="1" t="s">
        <v>41</v>
      </c>
      <c r="C53" s="16"/>
      <c r="D53" s="13"/>
    </row>
    <row r="54" spans="2:4" ht="12">
      <c r="B54" s="1" t="s">
        <v>42</v>
      </c>
      <c r="C54" s="16"/>
      <c r="D54" s="13"/>
    </row>
    <row r="55" spans="2:4" ht="12">
      <c r="B55" s="1" t="s">
        <v>43</v>
      </c>
      <c r="C55" s="18"/>
      <c r="D55" s="14"/>
    </row>
    <row r="56" spans="2:4" ht="11.25">
      <c r="B56" s="4" t="s">
        <v>52</v>
      </c>
      <c r="C56" s="16">
        <f>(((((((C7-C11)-C16)-C22)+C27)-C38)-C45)+C49)-C52</f>
        <v>0</v>
      </c>
      <c r="D56" s="26">
        <f>(((((((D7-D11)-D16)-D22)+D27)-D38)-D45)+D49)-D52</f>
        <v>33407.55999999999</v>
      </c>
    </row>
    <row r="57" spans="2:4" ht="15" customHeight="1">
      <c r="B57" s="4" t="s">
        <v>47</v>
      </c>
      <c r="C57" s="16"/>
      <c r="D57" s="13"/>
    </row>
    <row r="58" spans="2:4" ht="22.5" customHeight="1" thickBot="1">
      <c r="B58" s="7" t="s">
        <v>53</v>
      </c>
      <c r="C58" s="19">
        <f>((((((((C7-C11)-C16)-C22)+C27)-C38)-C45)+C49)-C52)-C57</f>
        <v>0</v>
      </c>
      <c r="D58" s="27">
        <f>((((((((D7-D11)-D16)-D22)+D27)-D38)-D45)+D49)-D52)-D57</f>
        <v>33407.55999999999</v>
      </c>
    </row>
    <row r="59" spans="2:4" ht="12" thickTop="1">
      <c r="B59" s="6"/>
      <c r="C59" s="6"/>
      <c r="D59" s="6"/>
    </row>
  </sheetData>
  <sheetProtection/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SEMRA</cp:lastModifiedBy>
  <cp:lastPrinted>2013-01-15T14:08:08Z</cp:lastPrinted>
  <dcterms:created xsi:type="dcterms:W3CDTF">2004-10-27T13:50:46Z</dcterms:created>
  <dcterms:modified xsi:type="dcterms:W3CDTF">2014-11-12T14:47:22Z</dcterms:modified>
  <cp:category/>
  <cp:version/>
  <cp:contentType/>
  <cp:contentStatus/>
</cp:coreProperties>
</file>